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gruppoiren.sharepoint.com/sites/InvestorRelations/Documenti condivisi/General/Sito internet - sez. Investitori/2025/"/>
    </mc:Choice>
  </mc:AlternateContent>
  <xr:revisionPtr revIDLastSave="8" documentId="13_ncr:1_{F1A69928-7EC5-4371-8EF2-2F04B8EBE4D2}" xr6:coauthVersionLast="47" xr6:coauthVersionMax="47" xr10:uidLastSave="{C760477A-48CF-4191-BB40-BE8F0ADEDEE8}"/>
  <bookViews>
    <workbookView xWindow="-120" yWindow="-120" windowWidth="29040" windowHeight="15720" xr2:uid="{00000000-000D-0000-FFFF-FFFF00000000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H20" i="1"/>
  <c r="G20" i="1"/>
  <c r="F20" i="1"/>
  <c r="E20" i="1"/>
  <c r="D20" i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<sst xmlns="http://schemas.openxmlformats.org/spreadsheetml/2006/main" count="53" uniqueCount="37">
  <si>
    <t>U.M.</t>
  </si>
  <si>
    <t>%</t>
  </si>
  <si>
    <t>ROI</t>
  </si>
  <si>
    <t>ROS</t>
  </si>
  <si>
    <t>ROE</t>
  </si>
  <si>
    <t>Debt/Equity</t>
  </si>
  <si>
    <t>GWh</t>
  </si>
  <si>
    <t>GWht</t>
  </si>
  <si>
    <t>INDICATORS</t>
  </si>
  <si>
    <t>Economic figures</t>
  </si>
  <si>
    <t>Financial figures</t>
  </si>
  <si>
    <t>Main indicators</t>
  </si>
  <si>
    <t>Industrial figures</t>
  </si>
  <si>
    <t>EBITDA</t>
  </si>
  <si>
    <t>EBIT</t>
  </si>
  <si>
    <t>Revenue</t>
  </si>
  <si>
    <t>Profit (loss) before tax</t>
  </si>
  <si>
    <t>Net profit (loss) for the period</t>
  </si>
  <si>
    <t>Net invested capital</t>
  </si>
  <si>
    <t>Net financial position</t>
  </si>
  <si>
    <t>Equity</t>
  </si>
  <si>
    <t>EBITDA/Revenue</t>
  </si>
  <si>
    <t>Electricity sold</t>
  </si>
  <si>
    <t>Gas sold</t>
  </si>
  <si>
    <t>Water distributed</t>
  </si>
  <si>
    <t>Electricity produced</t>
  </si>
  <si>
    <t>Heat produced</t>
  </si>
  <si>
    <t>Waste managed</t>
  </si>
  <si>
    <t>Employees</t>
  </si>
  <si>
    <t>District heating volumes</t>
  </si>
  <si>
    <t>Net profit (loss) for the period attributable to shareholders</t>
  </si>
  <si>
    <t>NFP/EBITDA</t>
  </si>
  <si>
    <t>x</t>
  </si>
  <si>
    <t>€M</t>
  </si>
  <si>
    <t>Mcm</t>
  </si>
  <si>
    <t>kton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</si>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</sst>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5"/>
      <color rgb="FF000000"/>
      <name val="Raleway-Regular"/>
      <family val="2"/>
    </font>
    <font>
      <b/>
      <sz val="15"/>
      <color rgb="FF000000"/>
      <name val="Arial"/>
      <family val="2"/>
    </font>
    <font>
      <sz val="11"/>
      <color rgb="FFFF0000"/>
      <name val="Calibri"/>
      <family val="2"/>
      <scheme val="minor"/>
    </font>
    <font>
      <sz val="15"/>
      <color rgb="FFFF0000"/>
      <name val="Raleway-Regular"/>
      <family val="2"/>
    </font>
    <font>
      <sz val="15"/>
      <name val="Raleway-Regula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BDBDB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top" wrapText="1" indent="2"/>
    </xf>
    <xf numFmtId="0" fontId="3" fillId="2" borderId="1" xfId="0" applyFont="1" applyFill="1" applyBorder="1" applyAlignment="1">
      <alignment horizontal="left" vertical="center" wrapText="1" indent="2"/>
    </xf>
    <xf numFmtId="0" fontId="4" fillId="2" borderId="1" xfId="0" applyFont="1" applyFill="1" applyBorder="1" applyAlignment="1">
      <alignment vertical="top" wrapText="1" indent="2"/>
    </xf>
    <xf numFmtId="0" fontId="2" fillId="3" borderId="0" xfId="0" applyFont="1" applyFill="1" applyAlignment="1">
      <alignment horizontal="left" vertical="center" wrapText="1"/>
    </xf>
    <xf numFmtId="164" fontId="0" fillId="0" borderId="0" xfId="1" applyNumberFormat="1" applyFont="1"/>
    <xf numFmtId="0" fontId="6" fillId="2" borderId="1" xfId="0" applyFont="1" applyFill="1" applyBorder="1" applyAlignment="1">
      <alignment vertical="top" wrapText="1" indent="2"/>
    </xf>
    <xf numFmtId="3" fontId="7" fillId="2" borderId="1" xfId="0" applyNumberFormat="1" applyFont="1" applyFill="1" applyBorder="1" applyAlignment="1">
      <alignment vertical="top" wrapText="1" indent="2"/>
    </xf>
    <xf numFmtId="0" fontId="7" fillId="2" borderId="1" xfId="0" applyFont="1" applyFill="1" applyBorder="1" applyAlignment="1">
      <alignment vertical="top" wrapText="1" indent="2"/>
    </xf>
    <xf numFmtId="10" fontId="7" fillId="2" borderId="1" xfId="0" applyNumberFormat="1" applyFont="1" applyFill="1" applyBorder="1" applyAlignment="1">
      <alignment vertical="top" wrapText="1" indent="2"/>
    </xf>
    <xf numFmtId="10" fontId="7" fillId="2" borderId="1" xfId="1" applyNumberFormat="1" applyFont="1" applyFill="1" applyBorder="1" applyAlignment="1">
      <alignment horizontal="right" vertical="center" wrapText="1" indent="2"/>
    </xf>
    <xf numFmtId="165" fontId="7" fillId="2" borderId="1" xfId="0" applyNumberFormat="1" applyFont="1" applyFill="1" applyBorder="1" applyAlignment="1">
      <alignment vertical="top" wrapText="1" indent="2"/>
    </xf>
    <xf numFmtId="166" fontId="7" fillId="2" borderId="1" xfId="0" applyNumberFormat="1" applyFont="1" applyFill="1" applyBorder="1" applyAlignment="1">
      <alignment vertical="top" wrapText="1" indent="2"/>
    </xf>
    <xf numFmtId="3" fontId="7" fillId="0" borderId="1" xfId="0" applyNumberFormat="1" applyFont="1" applyBorder="1" applyAlignment="1">
      <alignment vertical="top" wrapText="1" indent="2"/>
    </xf>
    <xf numFmtId="0" fontId="5" fillId="0" borderId="0" xfId="0" applyFont="1"/>
    <xf numFmtId="0" fontId="7" fillId="0" borderId="1" xfId="0" applyFont="1" applyBorder="1" applyAlignment="1">
      <alignment vertical="top" wrapText="1" indent="2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0"/>
  <sheetViews>
    <sheetView showGridLines="0" tabSelected="1" topLeftCell="B1" workbookViewId="0">
      <selection activeCell="H4" sqref="H4"/>
    </sheetView>
  </sheetViews>
  <sheetFormatPr defaultRowHeight="15"/>
  <cols>
    <col min="2" max="2" width="53.28515625" customWidth="1"/>
    <col min="3" max="3" width="21.140625" customWidth="1"/>
    <col min="4" max="4" width="21.140625" style="15" customWidth="1"/>
    <col min="5" max="8" width="21.140625" customWidth="1"/>
  </cols>
  <sheetData>
    <row r="3" spans="2:8" ht="18">
      <c r="B3" s="5" t="s">
        <v>8</v>
      </c>
      <c r="C3" s="1" t="s">
        <v>0</v>
      </c>
      <c r="D3" s="1">
        <v>2024</v>
      </c>
      <c r="E3" s="1">
        <v>2023</v>
      </c>
      <c r="F3" s="1">
        <v>2022</v>
      </c>
      <c r="G3" s="1">
        <v>2021</v>
      </c>
      <c r="H3" s="1">
        <v>2020</v>
      </c>
    </row>
    <row r="4" spans="2:8" ht="20.25" thickBot="1">
      <c r="B4" s="4" t="s">
        <v>9</v>
      </c>
      <c r="C4" s="2"/>
      <c r="D4" s="7"/>
      <c r="E4" s="2"/>
      <c r="F4" s="2"/>
      <c r="G4" s="2"/>
      <c r="H4" s="2"/>
    </row>
    <row r="5" spans="2:8" ht="19.5" thickBot="1">
      <c r="B5" s="3" t="s">
        <v>15</v>
      </c>
      <c r="C5" s="3" t="s">
        <v>33</v>
      </c>
      <c r="D5" s="8">
        <v>6043</v>
      </c>
      <c r="E5" s="8">
        <v>6490</v>
      </c>
      <c r="F5" s="8">
        <v>7863</v>
      </c>
      <c r="G5" s="8">
        <v>4956</v>
      </c>
      <c r="H5" s="8">
        <v>3726</v>
      </c>
    </row>
    <row r="6" spans="2:8" ht="19.5" thickBot="1">
      <c r="B6" s="3" t="s">
        <v>13</v>
      </c>
      <c r="C6" s="3" t="s">
        <v>33</v>
      </c>
      <c r="D6" s="8">
        <v>1274</v>
      </c>
      <c r="E6" s="8">
        <v>1197</v>
      </c>
      <c r="F6" s="8">
        <v>1055</v>
      </c>
      <c r="G6" s="8">
        <v>1016</v>
      </c>
      <c r="H6" s="9">
        <v>927</v>
      </c>
    </row>
    <row r="7" spans="2:8" ht="19.5" thickBot="1">
      <c r="B7" s="3" t="s">
        <v>14</v>
      </c>
      <c r="C7" s="3" t="s">
        <v>33</v>
      </c>
      <c r="D7" s="9">
        <v>520</v>
      </c>
      <c r="E7" s="9">
        <v>464</v>
      </c>
      <c r="F7" s="9">
        <v>464</v>
      </c>
      <c r="G7" s="9">
        <v>454</v>
      </c>
      <c r="H7" s="9">
        <v>415</v>
      </c>
    </row>
    <row r="8" spans="2:8" ht="19.5" thickBot="1">
      <c r="B8" s="3" t="s">
        <v>16</v>
      </c>
      <c r="C8" s="3" t="s">
        <v>33</v>
      </c>
      <c r="D8" s="9">
        <v>435</v>
      </c>
      <c r="E8" s="9">
        <v>379</v>
      </c>
      <c r="F8" s="9">
        <v>399</v>
      </c>
      <c r="G8" s="9">
        <v>424</v>
      </c>
      <c r="H8" s="9">
        <v>369</v>
      </c>
    </row>
    <row r="9" spans="2:8" ht="19.5" thickBot="1">
      <c r="B9" s="3" t="s">
        <v>17</v>
      </c>
      <c r="C9" s="3" t="s">
        <v>33</v>
      </c>
      <c r="D9" s="9">
        <v>304</v>
      </c>
      <c r="E9" s="9">
        <v>282</v>
      </c>
      <c r="F9" s="9">
        <v>270</v>
      </c>
      <c r="G9" s="9">
        <v>333</v>
      </c>
      <c r="H9" s="9">
        <v>269</v>
      </c>
    </row>
    <row r="10" spans="2:8" ht="38.25" thickBot="1">
      <c r="B10" s="3" t="s">
        <v>30</v>
      </c>
      <c r="C10" s="3" t="s">
        <v>33</v>
      </c>
      <c r="D10" s="9">
        <v>268</v>
      </c>
      <c r="E10" s="9">
        <v>255</v>
      </c>
      <c r="F10" s="9">
        <v>226</v>
      </c>
      <c r="G10" s="9">
        <v>303</v>
      </c>
      <c r="H10" s="9">
        <v>239</v>
      </c>
    </row>
    <row r="11" spans="2:8" ht="20.25" thickBot="1">
      <c r="B11" s="4" t="s">
        <v>10</v>
      </c>
      <c r="C11" s="3" t="s">
        <v>33</v>
      </c>
      <c r="D11" s="9"/>
      <c r="E11" s="9"/>
      <c r="F11" s="9"/>
      <c r="G11" s="9"/>
      <c r="H11" s="9"/>
    </row>
    <row r="12" spans="2:8" ht="19.5" thickBot="1">
      <c r="B12" s="3" t="s">
        <v>18</v>
      </c>
      <c r="C12" s="3" t="s">
        <v>33</v>
      </c>
      <c r="D12" s="8">
        <v>7426</v>
      </c>
      <c r="E12" s="8">
        <v>7178</v>
      </c>
      <c r="F12" s="8">
        <v>6538</v>
      </c>
      <c r="G12" s="8">
        <v>5857</v>
      </c>
      <c r="H12" s="8">
        <v>5712</v>
      </c>
    </row>
    <row r="13" spans="2:8" ht="19.5" thickBot="1">
      <c r="B13" s="3" t="s">
        <v>20</v>
      </c>
      <c r="C13" s="3" t="s">
        <v>33</v>
      </c>
      <c r="D13" s="8">
        <v>3344</v>
      </c>
      <c r="E13" s="8">
        <v>3244</v>
      </c>
      <c r="F13" s="8">
        <v>3191</v>
      </c>
      <c r="G13" s="8">
        <v>2951</v>
      </c>
      <c r="H13" s="8">
        <v>2764</v>
      </c>
    </row>
    <row r="14" spans="2:8" ht="19.5" thickBot="1">
      <c r="B14" s="3" t="s">
        <v>19</v>
      </c>
      <c r="C14" s="3" t="s">
        <v>33</v>
      </c>
      <c r="D14" s="8">
        <v>-4083</v>
      </c>
      <c r="E14" s="8">
        <v>-3934</v>
      </c>
      <c r="F14" s="8">
        <v>-3347</v>
      </c>
      <c r="G14" s="8">
        <v>-2906</v>
      </c>
      <c r="H14" s="8">
        <v>-2948</v>
      </c>
    </row>
    <row r="15" spans="2:8" ht="20.25" thickBot="1">
      <c r="B15" s="4" t="s">
        <v>11</v>
      </c>
      <c r="C15" s="2"/>
      <c r="D15" s="9"/>
      <c r="E15" s="9"/>
      <c r="F15" s="9"/>
      <c r="G15" s="9"/>
      <c r="H15" s="9"/>
    </row>
    <row r="16" spans="2:8" ht="19.5" thickBot="1">
      <c r="B16" s="3" t="s">
        <v>21</v>
      </c>
      <c r="C16" s="3" t="s">
        <v>1</v>
      </c>
      <c r="D16" s="10">
        <f>D6/D5</f>
        <v>0.21082243918583485</v>
      </c>
      <c r="E16" s="10">
        <f>E6/E5</f>
        <v>0.18443759630200307</v>
      </c>
      <c r="F16" s="10">
        <f>F6/F5</f>
        <v>0.13417270761795752</v>
      </c>
      <c r="G16" s="10">
        <f>G6/G5</f>
        <v>0.20500403551251009</v>
      </c>
      <c r="H16" s="10">
        <f>H6/H5</f>
        <v>0.24879227053140096</v>
      </c>
    </row>
    <row r="17" spans="2:9" ht="19.5" thickBot="1">
      <c r="B17" s="3" t="s">
        <v>2</v>
      </c>
      <c r="C17" s="3" t="s">
        <v>1</v>
      </c>
      <c r="D17" s="11">
        <f>D7/D12</f>
        <v>7.0024239159709137E-2</v>
      </c>
      <c r="E17" s="11">
        <f>E7/E12</f>
        <v>6.4641961549178048E-2</v>
      </c>
      <c r="F17" s="11">
        <f>F7/F12</f>
        <v>7.0969715509330067E-2</v>
      </c>
      <c r="G17" s="11">
        <f>G7/G12</f>
        <v>7.7514085709407543E-2</v>
      </c>
      <c r="H17" s="11">
        <f t="shared" ref="H17" si="0">H7/H12</f>
        <v>7.2654061624649866E-2</v>
      </c>
    </row>
    <row r="18" spans="2:9" ht="19.5" thickBot="1">
      <c r="B18" s="3" t="s">
        <v>3</v>
      </c>
      <c r="C18" s="3" t="s">
        <v>1</v>
      </c>
      <c r="D18" s="10">
        <f>D7/D5</f>
        <v>8.6049975177891772E-2</v>
      </c>
      <c r="E18" s="10">
        <f>E7/E5</f>
        <v>7.1494607087827428E-2</v>
      </c>
      <c r="F18" s="10">
        <f>F7/F5</f>
        <v>5.9010555767518756E-2</v>
      </c>
      <c r="G18" s="10">
        <f>G7/G5</f>
        <v>9.1606133979015333E-2</v>
      </c>
      <c r="H18" s="10">
        <f>H7/H5</f>
        <v>0.11137949543746645</v>
      </c>
    </row>
    <row r="19" spans="2:9" ht="19.5" thickBot="1">
      <c r="B19" s="3" t="s">
        <v>4</v>
      </c>
      <c r="C19" s="3" t="s">
        <v>1</v>
      </c>
      <c r="D19" s="10">
        <f>D9/D13</f>
        <v>9.0909090909090912E-2</v>
      </c>
      <c r="E19" s="10">
        <f>E9/E13</f>
        <v>8.6929716399506779E-2</v>
      </c>
      <c r="F19" s="10">
        <f>F9/F13</f>
        <v>8.4612973989345031E-2</v>
      </c>
      <c r="G19" s="10">
        <f>G9/G13</f>
        <v>0.11284310403253134</v>
      </c>
      <c r="H19" s="10">
        <f>H9/H13</f>
        <v>9.732272069464544E-2</v>
      </c>
      <c r="I19" s="6"/>
    </row>
    <row r="20" spans="2:9" ht="19.5" thickBot="1">
      <c r="B20" s="3" t="s">
        <v>5</v>
      </c>
      <c r="C20" s="3" t="s">
        <v>32</v>
      </c>
      <c r="D20" s="12">
        <f>-D14/D13</f>
        <v>1.2209928229665072</v>
      </c>
      <c r="E20" s="12">
        <f>-E14/E13</f>
        <v>1.2127003699136869</v>
      </c>
      <c r="F20" s="12">
        <f>-F14/F13</f>
        <v>1.0488874960827328</v>
      </c>
      <c r="G20" s="12">
        <f>-G14/G13</f>
        <v>0.98475093188749574</v>
      </c>
      <c r="H20" s="12">
        <f>-H14/H13</f>
        <v>1.0665701881331404</v>
      </c>
    </row>
    <row r="21" spans="2:9" ht="19.5" thickBot="1">
      <c r="B21" s="3" t="s">
        <v>31</v>
      </c>
      <c r="C21" s="3" t="s">
        <v>32</v>
      </c>
      <c r="D21" s="13">
        <f>-D14/D6</f>
        <v>3.204866562009419</v>
      </c>
      <c r="E21" s="13">
        <f>-E14/E6</f>
        <v>3.2865497076023393</v>
      </c>
      <c r="F21" s="13">
        <f>-F14/F6</f>
        <v>3.172511848341232</v>
      </c>
      <c r="G21" s="13">
        <f>-G14/G6</f>
        <v>2.8602362204724407</v>
      </c>
      <c r="H21" s="13">
        <f>-H14/H6</f>
        <v>3.1801510248112188</v>
      </c>
    </row>
    <row r="22" spans="2:9" ht="20.25" thickBot="1">
      <c r="B22" s="4" t="s">
        <v>12</v>
      </c>
      <c r="C22" s="2"/>
      <c r="D22" s="9"/>
      <c r="E22" s="9"/>
      <c r="F22" s="9"/>
      <c r="G22" s="9"/>
      <c r="H22" s="9"/>
    </row>
    <row r="23" spans="2:9" ht="19.5" thickBot="1">
      <c r="B23" s="3" t="s">
        <v>22</v>
      </c>
      <c r="C23" s="3" t="s">
        <v>6</v>
      </c>
      <c r="D23" s="14">
        <v>13477</v>
      </c>
      <c r="E23" s="14">
        <v>13290</v>
      </c>
      <c r="F23" s="14">
        <v>13124</v>
      </c>
      <c r="G23" s="8">
        <v>17608</v>
      </c>
      <c r="H23" s="8">
        <v>16640</v>
      </c>
    </row>
    <row r="24" spans="2:9" ht="19.5" thickBot="1">
      <c r="B24" s="3" t="s">
        <v>23</v>
      </c>
      <c r="C24" s="3" t="s">
        <v>34</v>
      </c>
      <c r="D24" s="14">
        <v>2512</v>
      </c>
      <c r="E24" s="14">
        <v>2500</v>
      </c>
      <c r="F24" s="8">
        <v>2751</v>
      </c>
      <c r="G24" s="8">
        <v>2707</v>
      </c>
      <c r="H24" s="8">
        <v>2809</v>
      </c>
    </row>
    <row r="25" spans="2:9" ht="19.5" thickBot="1">
      <c r="B25" s="3" t="s">
        <v>24</v>
      </c>
      <c r="C25" s="3" t="s">
        <v>34</v>
      </c>
      <c r="D25" s="16">
        <v>177</v>
      </c>
      <c r="E25" s="16">
        <v>179</v>
      </c>
      <c r="F25" s="9">
        <v>170</v>
      </c>
      <c r="G25" s="9">
        <v>175</v>
      </c>
      <c r="H25" s="9">
        <v>175</v>
      </c>
    </row>
    <row r="26" spans="2:9" ht="19.5" thickBot="1">
      <c r="B26" s="2" t="s">
        <v>25</v>
      </c>
      <c r="C26" s="2" t="s">
        <v>6</v>
      </c>
      <c r="D26" s="14">
        <v>9338</v>
      </c>
      <c r="E26" s="14">
        <v>9067</v>
      </c>
      <c r="F26" s="8">
        <v>8252</v>
      </c>
      <c r="G26" s="8">
        <v>9823</v>
      </c>
      <c r="H26" s="8">
        <v>10110</v>
      </c>
    </row>
    <row r="27" spans="2:9" ht="19.5" thickBot="1">
      <c r="B27" s="3" t="s">
        <v>26</v>
      </c>
      <c r="C27" s="3" t="s">
        <v>7</v>
      </c>
      <c r="D27" s="14">
        <v>2875</v>
      </c>
      <c r="E27" s="14">
        <v>2639</v>
      </c>
      <c r="F27" s="8">
        <v>2870</v>
      </c>
      <c r="G27" s="8">
        <v>3329</v>
      </c>
      <c r="H27" s="8">
        <v>2943</v>
      </c>
    </row>
    <row r="28" spans="2:9" ht="19.5" thickBot="1">
      <c r="B28" s="3" t="s">
        <v>29</v>
      </c>
      <c r="C28" s="3" t="s">
        <v>34</v>
      </c>
      <c r="D28" s="9">
        <v>102.3</v>
      </c>
      <c r="E28" s="9">
        <v>101.1</v>
      </c>
      <c r="F28" s="9">
        <v>101</v>
      </c>
      <c r="G28" s="9">
        <v>99</v>
      </c>
      <c r="H28" s="9">
        <v>97</v>
      </c>
    </row>
    <row r="29" spans="2:9" ht="19.5" thickBot="1">
      <c r="B29" s="3" t="s">
        <v>27</v>
      </c>
      <c r="C29" s="3" t="s">
        <v>35</v>
      </c>
      <c r="D29" s="14">
        <v>4020</v>
      </c>
      <c r="E29" s="14">
        <v>3842</v>
      </c>
      <c r="F29" s="14">
        <v>3735</v>
      </c>
      <c r="G29" s="14">
        <v>3646</v>
      </c>
      <c r="H29" s="14">
        <v>3081</v>
      </c>
    </row>
    <row r="30" spans="2:9" ht="19.5" thickBot="1">
      <c r="B30" s="3" t="s">
        <v>28</v>
      </c>
      <c r="C30" s="3" t="s">
        <v>36</v>
      </c>
      <c r="D30" s="8">
        <v>11311</v>
      </c>
      <c r="E30" s="8">
        <v>11004</v>
      </c>
      <c r="F30" s="8">
        <v>10580</v>
      </c>
      <c r="G30" s="8">
        <v>9055</v>
      </c>
      <c r="H30" s="8">
        <v>8680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53C77E46F3234DB317A34298CC8973" ma:contentTypeVersion="11" ma:contentTypeDescription="Creare un nuovo documento." ma:contentTypeScope="" ma:versionID="5af764b70dba13f3193ba8bc698a1589">
  <xsd:schema xmlns:xsd="http://www.w3.org/2001/XMLSchema" xmlns:xs="http://www.w3.org/2001/XMLSchema" xmlns:p="http://schemas.microsoft.com/office/2006/metadata/properties" xmlns:ns2="d1686ffd-54c8-4994-8079-9ccf37119916" targetNamespace="http://schemas.microsoft.com/office/2006/metadata/properties" ma:root="true" ma:fieldsID="0a9b744dfddd04ecd829998ea493fd8e" ns2:_="">
    <xsd:import namespace="d1686ffd-54c8-4994-8079-9ccf37119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86ffd-54c8-4994-8079-9ccf37119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705D4-BA71-490B-A83B-B261A864D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86ffd-54c8-4994-8079-9ccf37119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3BCA6-2D62-430F-8737-0D1B20877F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130A25-2CB9-45D6-B36C-8EE2FD165B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2025-05-19T13:17:47Z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0x010100AE53C77E46F3234DB317A34298CC8973</vt:lpwstr>
  </property>
</Properties>
</file>